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3\Editais\PE 1554.2023 SRP SGPE 41092.2023 - Revisão e Tradução\Edital e Anexos\"/>
    </mc:Choice>
  </mc:AlternateContent>
  <xr:revisionPtr revIDLastSave="0" documentId="13_ncr:1_{BDB914CC-A657-404F-A2B6-1DEC70234C1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nexo II" sheetId="1" r:id="rId1"/>
  </sheets>
  <definedNames>
    <definedName name="_xlnm.Print_Area" localSheetId="0">'Anexo II'!$B$1:$W$22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8" i="1" l="1"/>
  <c r="Z15" i="1"/>
  <c r="Z3" i="1"/>
  <c r="Y9" i="1" l="1"/>
  <c r="Y10" i="1"/>
  <c r="Y11" i="1"/>
  <c r="Y12" i="1"/>
  <c r="Y15" i="1"/>
  <c r="Y21" i="1"/>
  <c r="Y3" i="1"/>
  <c r="W4" i="1"/>
  <c r="Y4" i="1" s="1"/>
  <c r="W5" i="1"/>
  <c r="Y5" i="1" s="1"/>
  <c r="W6" i="1"/>
  <c r="Y6" i="1" s="1"/>
  <c r="W7" i="1"/>
  <c r="Y7" i="1" s="1"/>
  <c r="W8" i="1"/>
  <c r="Y8" i="1" s="1"/>
  <c r="W9" i="1"/>
  <c r="W10" i="1"/>
  <c r="W11" i="1"/>
  <c r="W12" i="1"/>
  <c r="W13" i="1"/>
  <c r="Y13" i="1" s="1"/>
  <c r="W14" i="1"/>
  <c r="Y14" i="1" s="1"/>
  <c r="W15" i="1"/>
  <c r="W16" i="1"/>
  <c r="Y16" i="1" s="1"/>
  <c r="W17" i="1"/>
  <c r="Y17" i="1" s="1"/>
  <c r="W18" i="1"/>
  <c r="Y18" i="1" s="1"/>
  <c r="W19" i="1"/>
  <c r="Y19" i="1" s="1"/>
  <c r="W20" i="1"/>
  <c r="Y20" i="1" s="1"/>
  <c r="W21" i="1"/>
  <c r="W3" i="1"/>
  <c r="Z22" i="1" l="1"/>
</calcChain>
</file>

<file path=xl/sharedStrings.xml><?xml version="1.0" encoding="utf-8"?>
<sst xmlns="http://schemas.openxmlformats.org/spreadsheetml/2006/main" count="123" uniqueCount="60">
  <si>
    <t>ITEM</t>
  </si>
  <si>
    <t>Descrição</t>
  </si>
  <si>
    <t>Grupo-classe</t>
  </si>
  <si>
    <t>Código NUC</t>
  </si>
  <si>
    <t>Unidade de Compra</t>
  </si>
  <si>
    <t>Detalhamento</t>
  </si>
  <si>
    <t>QTD TOTAL</t>
  </si>
  <si>
    <t>CESFI</t>
  </si>
  <si>
    <t>CEFID</t>
  </si>
  <si>
    <t>CAV</t>
  </si>
  <si>
    <t>CCT</t>
  </si>
  <si>
    <t>CESMO</t>
  </si>
  <si>
    <t>CEART</t>
  </si>
  <si>
    <t>ESAG</t>
  </si>
  <si>
    <t>CEAD</t>
  </si>
  <si>
    <t>CEPLAN</t>
  </si>
  <si>
    <t>CEAVI</t>
  </si>
  <si>
    <t>CERES</t>
  </si>
  <si>
    <t>FAED</t>
  </si>
  <si>
    <t>CEO</t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</si>
  <si>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 </t>
    </r>
    <r>
      <rPr>
        <b/>
        <u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</si>
  <si>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t>LAUDA</t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</si>
  <si>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Francesa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</si>
  <si>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Espanhola</t>
    </r>
    <r>
      <rPr>
        <sz val="11"/>
        <rFont val="Arial"/>
        <family val="2"/>
      </rPr>
      <t xml:space="preserve"> 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</si>
  <si>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Italiana</t>
    </r>
    <r>
      <rPr>
        <u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</si>
  <si>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línguas </t>
    </r>
    <r>
      <rPr>
        <b/>
        <u/>
        <sz val="11"/>
        <rFont val="Arial"/>
        <family val="2"/>
      </rPr>
      <t>Inglesa</t>
    </r>
    <r>
      <rPr>
        <u/>
        <sz val="11"/>
        <rFont val="Arial"/>
        <family val="2"/>
      </rPr>
      <t>,</t>
    </r>
    <r>
      <rPr>
        <sz val="11"/>
        <rFont val="Arial"/>
        <family val="2"/>
      </rPr>
      <t xml:space="preserve">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</si>
  <si>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 </t>
    </r>
    <r>
      <rPr>
        <b/>
        <u/>
        <sz val="11"/>
        <rFont val="Arial"/>
        <family val="2"/>
      </rPr>
      <t>Francesa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</si>
  <si>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línguas </t>
    </r>
    <r>
      <rPr>
        <b/>
        <u/>
        <sz val="11"/>
        <rFont val="Arial"/>
        <family val="2"/>
      </rPr>
      <t>Espanhola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</si>
  <si>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 </t>
    </r>
    <r>
      <rPr>
        <b/>
        <u/>
        <sz val="11"/>
        <rFont val="Arial"/>
        <family val="2"/>
      </rPr>
      <t>Italiana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</si>
  <si>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PORTUGUESA: </t>
    </r>
    <r>
      <rPr>
        <sz val="11"/>
        <rFont val="Arial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copidesque). </t>
    </r>
    <r>
      <rPr>
        <b/>
        <u/>
        <sz val="11"/>
        <rFont val="Arial"/>
        <family val="2"/>
      </rPr>
      <t xml:space="preserve">Revisão de texto corrido na língua PORTUGUESA no formato Word. </t>
    </r>
    <r>
      <rPr>
        <sz val="11"/>
        <rFont val="Arial"/>
        <family val="2"/>
      </rPr>
      <t xml:space="preserve">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</si>
  <si>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ESTRANGEIRA: </t>
    </r>
    <r>
      <rPr>
        <sz val="11"/>
        <rFont val="Arial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copidesque). </t>
    </r>
    <r>
      <rPr>
        <b/>
        <u/>
        <sz val="11"/>
        <rFont val="Arial"/>
        <family val="2"/>
      </rPr>
      <t xml:space="preserve">Revisão de texto corrido na língua estrangeira Inglesa no formato Word. </t>
    </r>
    <r>
      <rPr>
        <sz val="11"/>
        <rFont val="Arial"/>
        <family val="2"/>
      </rPr>
      <t xml:space="preserve">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</si>
  <si>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ESTRANGEIRA: </t>
    </r>
    <r>
      <rPr>
        <sz val="11"/>
        <rFont val="Arial"/>
        <family val="2"/>
      </rPr>
      <t>Serviço especializado em correção gramatical, ortográfica e de adequação de artigos científicos e textos relacionados com a pesquisa científica e educacional, em termos de clareza e coesão (revisão com copidesque</t>
    </r>
    <r>
      <rPr>
        <b/>
        <sz val="11"/>
        <rFont val="Arial"/>
        <family val="2"/>
      </rPr>
      <t>).</t>
    </r>
    <r>
      <rPr>
        <sz val="11"/>
        <rFont val="Arial"/>
        <family val="2"/>
      </rPr>
      <t xml:space="preserve"> </t>
    </r>
    <r>
      <rPr>
        <b/>
        <u/>
        <sz val="11"/>
        <rFont val="Arial"/>
        <family val="2"/>
      </rPr>
      <t xml:space="preserve">Revisão de texto corrido na língua estrangeira Francesa no formato Word. </t>
    </r>
    <r>
      <rPr>
        <sz val="11"/>
        <rFont val="Arial"/>
        <family val="2"/>
      </rPr>
      <t xml:space="preserve">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</si>
  <si>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ESTRANGEIRA: </t>
    </r>
    <r>
      <rPr>
        <sz val="11"/>
        <rFont val="Arial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copidesque): </t>
    </r>
    <r>
      <rPr>
        <b/>
        <u/>
        <sz val="11"/>
        <rFont val="Arial"/>
        <family val="2"/>
      </rPr>
      <t>Revisão de texto corrido na língua estrangeira Espanhola no formato Word.</t>
    </r>
    <r>
      <rPr>
        <sz val="11"/>
        <rFont val="Arial"/>
        <family val="2"/>
      </rPr>
      <t xml:space="preserve">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</si>
  <si>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t>PARTICIPANTES/DIA</t>
  </si>
  <si>
    <t xml:space="preserve">EVENTO </t>
  </si>
  <si>
    <r>
      <rPr>
        <b/>
        <sz val="11"/>
        <rFont val="Arial"/>
        <family val="2"/>
      </rPr>
      <t>PRESTAÇÃO DE SERVIÇOS DE LOCAÇÃO E MONTAGEM DE EQUIPAMENTOS DE TRADUÇÃO SIMULTÂNEA, para 300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</si>
  <si>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>.</t>
    </r>
  </si>
  <si>
    <t>HORA</t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</si>
  <si>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</si>
  <si>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>.</t>
    </r>
  </si>
  <si>
    <t xml:space="preserve">PRESTAÇÃO DE SERVIÇO DE TRADUÇÃO SIMULTÂNEA - LIBRAS: serviço de intérprete para tradução simultânea de LIBRAS para a língua Portuguesa e da língua Portuguesa para a LIBRAS (envolvendo 2 intérpretes) </t>
  </si>
  <si>
    <r>
      <rPr>
        <b/>
        <sz val="11"/>
        <rFont val="Arial"/>
        <family val="2"/>
      </rPr>
      <t xml:space="preserve">PRESTAÇÃO DE SERVIÇOS DE LOCAÇÃO E MONTAGEM DE EQUIPAMENTOS DE TRADUÇÃO SIMULTÂNEA, </t>
    </r>
    <r>
      <rPr>
        <b/>
        <sz val="11"/>
        <color rgb="FFFF0000"/>
        <rFont val="Arial"/>
        <family val="2"/>
      </rPr>
      <t>para 100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</si>
  <si>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1"/>
        <rFont val="Arial"/>
        <family val="2"/>
      </rPr>
      <t>PRESTAÇÃO DE SERVIÇOS DE LOCAÇÃO E MONTAGEM DE EQUIPAMENTOS DE TRADUÇÃO SIMULTÂNEA,</t>
    </r>
    <r>
      <rPr>
        <b/>
        <sz val="11"/>
        <color rgb="FFFF0000"/>
        <rFont val="Arial"/>
        <family val="2"/>
      </rPr>
      <t xml:space="preserve"> para 150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</si>
  <si>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t>50244-005</t>
  </si>
  <si>
    <t>50147-007</t>
  </si>
  <si>
    <t>50244-003</t>
  </si>
  <si>
    <t>02-07</t>
  </si>
  <si>
    <t>03-15</t>
  </si>
  <si>
    <t>339039-05</t>
  </si>
  <si>
    <t>339039-23</t>
  </si>
  <si>
    <t xml:space="preserve">LOTE </t>
  </si>
  <si>
    <t>50028-0-046</t>
  </si>
  <si>
    <t>02-06</t>
  </si>
  <si>
    <t>Preço Máximo Unitário</t>
  </si>
  <si>
    <t>Preço Máximo Total</t>
  </si>
  <si>
    <t>TOTAL</t>
  </si>
  <si>
    <t xml:space="preserve">Anexo II - Planilha de itens e preços </t>
  </si>
  <si>
    <t>Reitoria/SCII</t>
  </si>
  <si>
    <t>Reitoria/PROPPG</t>
  </si>
  <si>
    <t>TOTAL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</si>
</sst>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.0%"/>
    <numFmt numFmtId="167" formatCode="&quot;R$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FFFFF"/>
      <name val="Calibri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9"/>
      <name val="Calibri"/>
      <family val="2"/>
    </font>
    <font>
      <u/>
      <sz val="11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</font>
    <font>
      <b/>
      <i/>
      <sz val="11"/>
      <name val="Calibri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46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8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5" borderId="0" applyNumberFormat="0" applyBorder="0" applyAlignment="0" applyProtection="0"/>
    <xf numFmtId="0" fontId="12" fillId="6" borderId="0" applyNumberFormat="0" applyBorder="0" applyAlignment="0" applyProtection="0"/>
    <xf numFmtId="0" fontId="7" fillId="7" borderId="0" applyNumberFormat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ill="1"/>
    <xf numFmtId="0" fontId="0" fillId="0" borderId="0" xfId="0" applyFont="1"/>
    <xf numFmtId="44" fontId="1" fillId="4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7" fontId="2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67" fontId="4" fillId="0" borderId="4" xfId="0" applyNumberFormat="1" applyFont="1" applyFill="1" applyBorder="1" applyAlignment="1">
      <alignment horizontal="center" vertical="center"/>
    </xf>
    <xf numFmtId="0" fontId="9" fillId="2" borderId="5" xfId="7" applyFont="1" applyFill="1" applyBorder="1" applyAlignment="1">
      <alignment horizontal="justify" vertical="top" wrapText="1"/>
    </xf>
    <xf numFmtId="0" fontId="10" fillId="2" borderId="5" xfId="7" applyFont="1" applyFill="1" applyBorder="1" applyAlignment="1">
      <alignment horizontal="justify" vertical="top" wrapText="1"/>
    </xf>
    <xf numFmtId="0" fontId="9" fillId="2" borderId="5" xfId="7" applyFont="1" applyFill="1" applyBorder="1" applyAlignment="1">
      <alignment horizontal="center" vertical="center" textRotation="90"/>
    </xf>
    <xf numFmtId="0" fontId="0" fillId="0" borderId="0" xfId="0" applyFont="1"/>
    <xf numFmtId="164" fontId="2" fillId="2" borderId="3" xfId="0" applyNumberFormat="1" applyFont="1" applyFill="1" applyBorder="1" applyAlignment="1">
      <alignment horizontal="center" vertical="center"/>
    </xf>
    <xf numFmtId="41" fontId="14" fillId="2" borderId="4" xfId="8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1" fontId="14" fillId="2" borderId="1" xfId="0" applyNumberFormat="1" applyFont="1" applyFill="1" applyBorder="1" applyAlignment="1">
      <alignment horizontal="center" vertical="center" wrapText="1"/>
    </xf>
    <xf numFmtId="41" fontId="14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41" fontId="14" fillId="2" borderId="5" xfId="8" applyNumberFormat="1" applyFont="1" applyFill="1" applyBorder="1" applyAlignment="1">
      <alignment horizontal="center" vertical="center"/>
    </xf>
    <xf numFmtId="41" fontId="14" fillId="2" borderId="5" xfId="0" applyNumberFormat="1" applyFont="1" applyFill="1" applyBorder="1" applyAlignment="1">
      <alignment horizontal="center" vertical="center" wrapText="1"/>
    </xf>
    <xf numFmtId="41" fontId="14" fillId="2" borderId="6" xfId="0" applyNumberFormat="1" applyFont="1" applyFill="1" applyBorder="1" applyAlignment="1">
      <alignment horizontal="center" vertical="center" wrapText="1"/>
    </xf>
    <xf numFmtId="41" fontId="14" fillId="2" borderId="5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66" fontId="16" fillId="4" borderId="3" xfId="2" applyNumberFormat="1" applyFont="1" applyFill="1" applyBorder="1" applyAlignment="1">
      <alignment horizontal="center" vertical="center" wrapText="1"/>
    </xf>
    <xf numFmtId="164" fontId="16" fillId="4" borderId="3" xfId="0" applyNumberFormat="1" applyFont="1" applyFill="1" applyBorder="1" applyAlignment="1">
      <alignment horizontal="center" vertical="center"/>
    </xf>
    <xf numFmtId="165" fontId="17" fillId="4" borderId="3" xfId="0" applyNumberFormat="1" applyFont="1" applyFill="1" applyBorder="1" applyAlignment="1">
      <alignment horizontal="center" vertical="center" wrapText="1"/>
    </xf>
    <xf numFmtId="165" fontId="17" fillId="4" borderId="3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9" fillId="2" borderId="4" xfId="6" applyFont="1" applyFill="1" applyBorder="1" applyAlignment="1">
      <alignment horizontal="justify" vertical="top" wrapText="1"/>
    </xf>
    <xf numFmtId="0" fontId="9" fillId="2" borderId="8" xfId="7" applyFont="1" applyFill="1" applyBorder="1" applyAlignment="1">
      <alignment horizontal="center" vertical="center" textRotation="90"/>
    </xf>
    <xf numFmtId="0" fontId="9" fillId="2" borderId="5" xfId="6" applyFont="1" applyFill="1" applyBorder="1" applyAlignment="1">
      <alignment horizontal="justify" vertical="top" wrapText="1"/>
    </xf>
    <xf numFmtId="0" fontId="9" fillId="2" borderId="7" xfId="7" applyFont="1" applyFill="1" applyBorder="1" applyAlignment="1">
      <alignment horizontal="center" vertical="center" textRotation="90"/>
    </xf>
    <xf numFmtId="0" fontId="14" fillId="2" borderId="5" xfId="6" applyFont="1" applyFill="1" applyBorder="1" applyAlignment="1">
      <alignment horizontal="center" vertical="center" textRotation="90"/>
    </xf>
    <xf numFmtId="164" fontId="2" fillId="8" borderId="3" xfId="0" applyNumberFormat="1" applyFont="1" applyFill="1" applyBorder="1" applyAlignment="1">
      <alignment horizontal="center" vertical="center"/>
    </xf>
    <xf numFmtId="0" fontId="9" fillId="8" borderId="5" xfId="7" applyFont="1" applyFill="1" applyBorder="1" applyAlignment="1">
      <alignment horizontal="justify" vertical="top" wrapText="1"/>
    </xf>
    <xf numFmtId="0" fontId="9" fillId="8" borderId="7" xfId="7" applyFont="1" applyFill="1" applyBorder="1" applyAlignment="1">
      <alignment horizontal="center" vertical="center" textRotation="90" wrapText="1"/>
    </xf>
    <xf numFmtId="41" fontId="14" fillId="8" borderId="5" xfId="8" applyNumberFormat="1" applyFont="1" applyFill="1" applyBorder="1" applyAlignment="1">
      <alignment horizontal="center" vertical="center"/>
    </xf>
    <xf numFmtId="49" fontId="18" fillId="8" borderId="5" xfId="0" applyNumberFormat="1" applyFont="1" applyFill="1" applyBorder="1" applyAlignment="1">
      <alignment horizontal="center" vertical="center"/>
    </xf>
    <xf numFmtId="41" fontId="14" fillId="8" borderId="5" xfId="0" applyNumberFormat="1" applyFont="1" applyFill="1" applyBorder="1" applyAlignment="1">
      <alignment horizontal="center" vertical="center"/>
    </xf>
    <xf numFmtId="41" fontId="14" fillId="8" borderId="5" xfId="0" applyNumberFormat="1" applyFont="1" applyFill="1" applyBorder="1" applyAlignment="1">
      <alignment horizontal="center" vertical="center" wrapText="1"/>
    </xf>
    <xf numFmtId="41" fontId="14" fillId="8" borderId="1" xfId="0" applyNumberFormat="1" applyFont="1" applyFill="1" applyBorder="1" applyAlignment="1">
      <alignment horizontal="center" vertical="center" wrapText="1"/>
    </xf>
    <xf numFmtId="164" fontId="2" fillId="8" borderId="5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67" fontId="2" fillId="8" borderId="2" xfId="0" applyNumberFormat="1" applyFon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167" fontId="0" fillId="2" borderId="5" xfId="0" applyNumberFormat="1" applyFill="1" applyBorder="1" applyAlignment="1">
      <alignment horizontal="center" vertical="center"/>
    </xf>
    <xf numFmtId="167" fontId="0" fillId="8" borderId="5" xfId="0" applyNumberFormat="1" applyFill="1" applyBorder="1" applyAlignment="1">
      <alignment horizontal="center" vertical="center"/>
    </xf>
    <xf numFmtId="167" fontId="4" fillId="0" borderId="4" xfId="0" applyNumberFormat="1" applyFont="1" applyBorder="1" applyAlignment="1">
      <alignment horizontal="center" vertical="center"/>
    </xf>
  </cellXfs>
  <cellStyles count="18">
    <cellStyle name="40% - Accent4" xfId="8" xr:uid="{BCCDB130-7523-428F-8A14-9C928FB8B616}"/>
    <cellStyle name="40% - Accent6" xfId="6" xr:uid="{4C1D0CD5-78BE-4AA3-A137-6ADD1937E5E7}"/>
    <cellStyle name="Accent3" xfId="7" xr:uid="{8B08A0AC-182A-47BF-AC61-2C8F8480EFEF}"/>
    <cellStyle name="Moeda" xfId="1" builtinId="4"/>
    <cellStyle name="Moeda 2" xfId="5" xr:uid="{00000000-0005-0000-0000-00002F000000}"/>
    <cellStyle name="Moeda 2 2" xfId="11" xr:uid="{00000000-0005-0000-0000-00002F000000}"/>
    <cellStyle name="Moeda 2 3" xfId="14" xr:uid="{00000000-0005-0000-0000-000004000000}"/>
    <cellStyle name="Moeda 2 4" xfId="17" xr:uid="{00000000-0005-0000-0000-00002F000000}"/>
    <cellStyle name="Moeda 3" xfId="4" xr:uid="{00000000-0005-0000-0000-000001000000}"/>
    <cellStyle name="Moeda 3 2" xfId="10" xr:uid="{00000000-0005-0000-0000-000001000000}"/>
    <cellStyle name="Moeda 3 3" xfId="13" xr:uid="{00000000-0005-0000-0000-000005000000}"/>
    <cellStyle name="Moeda 3 4" xfId="16" xr:uid="{00000000-0005-0000-0000-000001000000}"/>
    <cellStyle name="Moeda 4" xfId="9" xr:uid="{00000000-0005-0000-0000-000035000000}"/>
    <cellStyle name="Moeda 5" xfId="12" xr:uid="{00000000-0005-0000-0000-000038000000}"/>
    <cellStyle name="Moeda 6" xfId="15" xr:uid="{00000000-0005-0000-0000-00003B000000}"/>
    <cellStyle name="Normal" xfId="0" builtinId="0"/>
    <cellStyle name="Normal 2" xfId="3" xr:uid="{00000000-0005-0000-0000-000003000000}"/>
    <cellStyle name="Porcentagem" xfId="2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227542</xdr:colOff>
      <xdr:row>0</xdr:row>
      <xdr:rowOff>97368</xdr:rowOff>
    </xdr:from>
    <xdr:to>
      <xdr:col>2</xdr:col>
      <xdr:colOff>665693</xdr:colOff>
      <xdr:row>0</xdr:row>
      <xdr:rowOff>606234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542" y="97368"/>
          <a:ext cx="1219201" cy="508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1"/>
  <sheetViews>
    <sheetView showGridLines="0" tabSelected="1" zoomScale="90" zoomScaleNormal="90" zoomScaleSheetLayoutView="100" zoomScalePageLayoutView="80" workbookViewId="0">
      <pane xSplit="3" ySplit="2" topLeftCell="D18" activePane="bottomRight" state="frozen"/>
      <selection pane="topRight" activeCell="D1" sqref="D1"/>
      <selection pane="bottomLeft" activeCell="A3" sqref="A3"/>
      <selection pane="bottomRight" activeCell="V27" sqref="V27"/>
    </sheetView>
  </sheetViews>
  <sheetFormatPr defaultRowHeight="15" x14ac:dyDescent="0.25"/>
  <cols>
    <col min="1" max="1" width="5.7109375" bestFit="1" customWidth="1"/>
    <col min="2" max="2" width="6" bestFit="1" customWidth="1"/>
    <col min="3" max="3" width="72.7109375" style="2" customWidth="1"/>
    <col min="4" max="4" width="8.7109375" style="2" customWidth="1"/>
    <col min="5" max="5" width="12.85546875" style="2" customWidth="1"/>
    <col min="6" max="6" width="7.7109375" style="2" bestFit="1" customWidth="1"/>
    <col min="7" max="7" width="14.28515625" style="2" bestFit="1" customWidth="1"/>
    <col min="8" max="8" width="8.85546875" style="2" bestFit="1" customWidth="1"/>
    <col min="9" max="9" width="8.42578125" style="2" bestFit="1" customWidth="1"/>
    <col min="10" max="10" width="6.140625" style="2" bestFit="1" customWidth="1"/>
    <col min="11" max="11" width="6" style="12" bestFit="1" customWidth="1"/>
    <col min="12" max="13" width="6.42578125" style="2" bestFit="1" customWidth="1"/>
    <col min="14" max="14" width="4.85546875" style="2" bestFit="1" customWidth="1"/>
    <col min="15" max="15" width="7.85546875" style="2" customWidth="1"/>
    <col min="16" max="16" width="7" style="2" customWidth="1"/>
    <col min="17" max="17" width="6.140625" style="2" customWidth="1"/>
    <col min="18" max="18" width="8.28515625" style="2" customWidth="1"/>
    <col min="19" max="20" width="6.7109375" style="2" customWidth="1"/>
    <col min="21" max="21" width="6.140625" style="12" customWidth="1"/>
    <col min="22" max="22" width="5" style="2" customWidth="1"/>
    <col min="23" max="23" width="7.140625" style="2" bestFit="1" customWidth="1"/>
    <col min="24" max="25" width="14.42578125" bestFit="1" customWidth="1"/>
    <col min="26" max="26" width="15.42578125" bestFit="1" customWidth="1"/>
  </cols>
  <sheetData>
    <row r="1" spans="1:26" ht="63.75" customHeight="1" x14ac:dyDescent="0.25">
      <c r="A1" s="51" t="s">
        <v>56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26" s="1" customFormat="1" ht="60" x14ac:dyDescent="0.25">
      <c r="A2" s="31" t="s">
        <v>50</v>
      </c>
      <c r="B2" s="28" t="s">
        <v>0</v>
      </c>
      <c r="C2" s="30" t="s">
        <v>1</v>
      </c>
      <c r="D2" s="3" t="s">
        <v>4</v>
      </c>
      <c r="E2" s="3" t="s">
        <v>3</v>
      </c>
      <c r="F2" s="3" t="s">
        <v>2</v>
      </c>
      <c r="G2" s="3" t="s">
        <v>5</v>
      </c>
      <c r="H2" s="3" t="s">
        <v>58</v>
      </c>
      <c r="I2" s="3" t="s">
        <v>57</v>
      </c>
      <c r="J2" s="3" t="s">
        <v>13</v>
      </c>
      <c r="K2" s="3" t="s">
        <v>18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7</v>
      </c>
      <c r="V2" s="3" t="s">
        <v>19</v>
      </c>
      <c r="W2" s="29" t="s">
        <v>6</v>
      </c>
      <c r="X2" s="27" t="s">
        <v>53</v>
      </c>
      <c r="Y2" s="27" t="s">
        <v>54</v>
      </c>
      <c r="Z2" s="27" t="s">
        <v>59</v>
      </c>
    </row>
    <row r="3" spans="1:26" s="7" customFormat="1" ht="74.25" x14ac:dyDescent="0.25">
      <c r="A3" s="48">
        <v>1</v>
      </c>
      <c r="B3" s="13">
        <v>1</v>
      </c>
      <c r="C3" s="32" t="s">
        <v>20</v>
      </c>
      <c r="D3" s="33" t="s">
        <v>21</v>
      </c>
      <c r="E3" s="14" t="s">
        <v>43</v>
      </c>
      <c r="F3" s="15" t="s">
        <v>46</v>
      </c>
      <c r="G3" s="16" t="s">
        <v>48</v>
      </c>
      <c r="H3" s="17"/>
      <c r="I3" s="17">
        <v>300</v>
      </c>
      <c r="J3" s="18">
        <v>20</v>
      </c>
      <c r="K3" s="18">
        <v>120</v>
      </c>
      <c r="L3" s="17">
        <v>40</v>
      </c>
      <c r="M3" s="17"/>
      <c r="N3" s="18"/>
      <c r="O3" s="18">
        <v>50</v>
      </c>
      <c r="P3" s="17">
        <v>130</v>
      </c>
      <c r="Q3" s="18">
        <v>25</v>
      </c>
      <c r="R3" s="17"/>
      <c r="S3" s="17">
        <v>200</v>
      </c>
      <c r="T3" s="17"/>
      <c r="U3" s="17"/>
      <c r="V3" s="17"/>
      <c r="W3" s="17">
        <f>SUM(H3:V3)</f>
        <v>885</v>
      </c>
      <c r="X3" s="5">
        <v>41.2</v>
      </c>
      <c r="Y3" s="5">
        <f>X3*W3</f>
        <v>36462</v>
      </c>
      <c r="Z3" s="54">
        <f>SUM(Y3:Y14)</f>
        <v>601974.42999999993</v>
      </c>
    </row>
    <row r="4" spans="1:26" s="7" customFormat="1" ht="74.25" x14ac:dyDescent="0.25">
      <c r="A4" s="48"/>
      <c r="B4" s="19">
        <v>2</v>
      </c>
      <c r="C4" s="34" t="s">
        <v>22</v>
      </c>
      <c r="D4" s="35" t="s">
        <v>21</v>
      </c>
      <c r="E4" s="20" t="s">
        <v>43</v>
      </c>
      <c r="F4" s="15" t="s">
        <v>46</v>
      </c>
      <c r="G4" s="16" t="s">
        <v>48</v>
      </c>
      <c r="H4" s="17"/>
      <c r="I4" s="17">
        <v>40</v>
      </c>
      <c r="J4" s="17"/>
      <c r="K4" s="17">
        <v>40</v>
      </c>
      <c r="L4" s="17">
        <v>25</v>
      </c>
      <c r="M4" s="17"/>
      <c r="N4" s="17"/>
      <c r="O4" s="17"/>
      <c r="P4" s="17">
        <v>50</v>
      </c>
      <c r="Q4" s="17"/>
      <c r="R4" s="17"/>
      <c r="S4" s="17"/>
      <c r="T4" s="17"/>
      <c r="U4" s="17"/>
      <c r="V4" s="17"/>
      <c r="W4" s="17">
        <f t="shared" ref="W4:W21" si="0">SUM(H4:V4)</f>
        <v>155</v>
      </c>
      <c r="X4" s="5">
        <v>36</v>
      </c>
      <c r="Y4" s="5">
        <f t="shared" ref="Y4:Y21" si="1">X4*W4</f>
        <v>5580</v>
      </c>
      <c r="Z4" s="48"/>
    </row>
    <row r="5" spans="1:26" s="7" customFormat="1" ht="74.25" x14ac:dyDescent="0.25">
      <c r="A5" s="48"/>
      <c r="B5" s="19">
        <v>3</v>
      </c>
      <c r="C5" s="34" t="s">
        <v>23</v>
      </c>
      <c r="D5" s="35" t="s">
        <v>21</v>
      </c>
      <c r="E5" s="20" t="s">
        <v>43</v>
      </c>
      <c r="F5" s="15" t="s">
        <v>46</v>
      </c>
      <c r="G5" s="16" t="s">
        <v>48</v>
      </c>
      <c r="H5" s="17"/>
      <c r="I5" s="17">
        <v>100</v>
      </c>
      <c r="J5" s="17"/>
      <c r="K5" s="17"/>
      <c r="L5" s="17">
        <v>25</v>
      </c>
      <c r="M5" s="17"/>
      <c r="N5" s="17"/>
      <c r="O5" s="17"/>
      <c r="P5" s="17">
        <v>50</v>
      </c>
      <c r="Q5" s="17">
        <v>30</v>
      </c>
      <c r="R5" s="17"/>
      <c r="S5" s="17"/>
      <c r="T5" s="17"/>
      <c r="U5" s="17"/>
      <c r="V5" s="17"/>
      <c r="W5" s="17">
        <f t="shared" si="0"/>
        <v>205</v>
      </c>
      <c r="X5" s="5">
        <v>39.96</v>
      </c>
      <c r="Y5" s="5">
        <f t="shared" si="1"/>
        <v>8191.8</v>
      </c>
      <c r="Z5" s="48"/>
    </row>
    <row r="6" spans="1:26" s="7" customFormat="1" ht="74.25" x14ac:dyDescent="0.25">
      <c r="A6" s="48"/>
      <c r="B6" s="13">
        <v>4</v>
      </c>
      <c r="C6" s="34" t="s">
        <v>24</v>
      </c>
      <c r="D6" s="35" t="s">
        <v>21</v>
      </c>
      <c r="E6" s="20" t="s">
        <v>43</v>
      </c>
      <c r="F6" s="15" t="s">
        <v>46</v>
      </c>
      <c r="G6" s="16" t="s">
        <v>48</v>
      </c>
      <c r="H6" s="21"/>
      <c r="I6" s="21">
        <v>40</v>
      </c>
      <c r="J6" s="22"/>
      <c r="K6" s="22">
        <v>80</v>
      </c>
      <c r="L6" s="21">
        <v>25</v>
      </c>
      <c r="M6" s="21"/>
      <c r="N6" s="22"/>
      <c r="O6" s="22"/>
      <c r="P6" s="17">
        <v>50</v>
      </c>
      <c r="Q6" s="22"/>
      <c r="R6" s="21"/>
      <c r="S6" s="21"/>
      <c r="T6" s="21"/>
      <c r="U6" s="21"/>
      <c r="V6" s="21"/>
      <c r="W6" s="17">
        <f t="shared" si="0"/>
        <v>195</v>
      </c>
      <c r="X6" s="5">
        <v>48.85</v>
      </c>
      <c r="Y6" s="5">
        <f t="shared" si="1"/>
        <v>9525.75</v>
      </c>
      <c r="Z6" s="48"/>
    </row>
    <row r="7" spans="1:26" s="7" customFormat="1" ht="75" x14ac:dyDescent="0.25">
      <c r="A7" s="48"/>
      <c r="B7" s="19">
        <v>5</v>
      </c>
      <c r="C7" s="34" t="s">
        <v>25</v>
      </c>
      <c r="D7" s="35" t="s">
        <v>21</v>
      </c>
      <c r="E7" s="20" t="s">
        <v>43</v>
      </c>
      <c r="F7" s="15" t="s">
        <v>46</v>
      </c>
      <c r="G7" s="16" t="s">
        <v>48</v>
      </c>
      <c r="H7" s="21">
        <v>100</v>
      </c>
      <c r="I7" s="21">
        <v>300</v>
      </c>
      <c r="J7" s="17"/>
      <c r="K7" s="17">
        <v>510</v>
      </c>
      <c r="L7" s="21">
        <v>200</v>
      </c>
      <c r="M7" s="21">
        <v>1510</v>
      </c>
      <c r="N7" s="17">
        <v>230</v>
      </c>
      <c r="O7" s="17">
        <v>50</v>
      </c>
      <c r="P7" s="17">
        <v>450</v>
      </c>
      <c r="Q7" s="17">
        <v>125</v>
      </c>
      <c r="R7" s="21">
        <v>600</v>
      </c>
      <c r="S7" s="21">
        <v>1634</v>
      </c>
      <c r="T7" s="21">
        <v>150</v>
      </c>
      <c r="U7" s="21">
        <v>260</v>
      </c>
      <c r="V7" s="21">
        <v>250</v>
      </c>
      <c r="W7" s="17">
        <f t="shared" si="0"/>
        <v>6369</v>
      </c>
      <c r="X7" s="5">
        <v>47.62</v>
      </c>
      <c r="Y7" s="5">
        <f t="shared" si="1"/>
        <v>303291.77999999997</v>
      </c>
      <c r="Z7" s="48"/>
    </row>
    <row r="8" spans="1:26" s="7" customFormat="1" ht="75" x14ac:dyDescent="0.25">
      <c r="A8" s="48"/>
      <c r="B8" s="19">
        <v>6</v>
      </c>
      <c r="C8" s="34" t="s">
        <v>26</v>
      </c>
      <c r="D8" s="35" t="s">
        <v>21</v>
      </c>
      <c r="E8" s="20" t="s">
        <v>43</v>
      </c>
      <c r="F8" s="15" t="s">
        <v>46</v>
      </c>
      <c r="G8" s="16" t="s">
        <v>48</v>
      </c>
      <c r="H8" s="21"/>
      <c r="I8" s="21">
        <v>40</v>
      </c>
      <c r="J8" s="21"/>
      <c r="K8" s="21">
        <v>60</v>
      </c>
      <c r="L8" s="21">
        <v>25</v>
      </c>
      <c r="M8" s="21"/>
      <c r="N8" s="21"/>
      <c r="O8" s="21"/>
      <c r="P8" s="17">
        <v>100</v>
      </c>
      <c r="Q8" s="21"/>
      <c r="R8" s="21"/>
      <c r="S8" s="21"/>
      <c r="T8" s="21"/>
      <c r="U8" s="21"/>
      <c r="V8" s="21"/>
      <c r="W8" s="17">
        <f t="shared" si="0"/>
        <v>225</v>
      </c>
      <c r="X8" s="5">
        <v>39.6</v>
      </c>
      <c r="Y8" s="5">
        <f t="shared" si="1"/>
        <v>8910</v>
      </c>
      <c r="Z8" s="48"/>
    </row>
    <row r="9" spans="1:26" s="7" customFormat="1" ht="75" x14ac:dyDescent="0.25">
      <c r="A9" s="48"/>
      <c r="B9" s="13">
        <v>7</v>
      </c>
      <c r="C9" s="34" t="s">
        <v>27</v>
      </c>
      <c r="D9" s="35" t="s">
        <v>21</v>
      </c>
      <c r="E9" s="20" t="s">
        <v>43</v>
      </c>
      <c r="F9" s="15" t="s">
        <v>46</v>
      </c>
      <c r="G9" s="16" t="s">
        <v>48</v>
      </c>
      <c r="H9" s="21"/>
      <c r="I9" s="21">
        <v>50</v>
      </c>
      <c r="J9" s="21"/>
      <c r="K9" s="21">
        <v>260</v>
      </c>
      <c r="L9" s="21">
        <v>25</v>
      </c>
      <c r="M9" s="21"/>
      <c r="N9" s="21"/>
      <c r="O9" s="21"/>
      <c r="P9" s="17">
        <v>100</v>
      </c>
      <c r="Q9" s="21">
        <v>45</v>
      </c>
      <c r="R9" s="21"/>
      <c r="S9" s="21">
        <v>120</v>
      </c>
      <c r="T9" s="21">
        <v>50</v>
      </c>
      <c r="U9" s="21"/>
      <c r="V9" s="21">
        <v>50</v>
      </c>
      <c r="W9" s="17">
        <f t="shared" si="0"/>
        <v>700</v>
      </c>
      <c r="X9" s="5">
        <v>39.96</v>
      </c>
      <c r="Y9" s="5">
        <f t="shared" si="1"/>
        <v>27972</v>
      </c>
      <c r="Z9" s="48"/>
    </row>
    <row r="10" spans="1:26" s="7" customFormat="1" ht="77.25" customHeight="1" x14ac:dyDescent="0.25">
      <c r="A10" s="48"/>
      <c r="B10" s="19">
        <v>8</v>
      </c>
      <c r="C10" s="34" t="s">
        <v>28</v>
      </c>
      <c r="D10" s="35" t="s">
        <v>21</v>
      </c>
      <c r="E10" s="20" t="s">
        <v>43</v>
      </c>
      <c r="F10" s="15" t="s">
        <v>46</v>
      </c>
      <c r="G10" s="16" t="s">
        <v>48</v>
      </c>
      <c r="H10" s="21"/>
      <c r="I10" s="21">
        <v>40</v>
      </c>
      <c r="J10" s="21"/>
      <c r="K10" s="21">
        <v>110</v>
      </c>
      <c r="L10" s="21">
        <v>25</v>
      </c>
      <c r="M10" s="21"/>
      <c r="N10" s="21"/>
      <c r="O10" s="21"/>
      <c r="P10" s="17">
        <v>50</v>
      </c>
      <c r="Q10" s="21"/>
      <c r="R10" s="21"/>
      <c r="S10" s="21"/>
      <c r="T10" s="21"/>
      <c r="U10" s="21"/>
      <c r="V10" s="21"/>
      <c r="W10" s="17">
        <f t="shared" si="0"/>
        <v>225</v>
      </c>
      <c r="X10" s="5">
        <v>50.27</v>
      </c>
      <c r="Y10" s="5">
        <f t="shared" si="1"/>
        <v>11310.75</v>
      </c>
      <c r="Z10" s="48"/>
    </row>
    <row r="11" spans="1:26" s="7" customFormat="1" ht="133.5" x14ac:dyDescent="0.25">
      <c r="A11" s="48"/>
      <c r="B11" s="19">
        <v>9</v>
      </c>
      <c r="C11" s="34" t="s">
        <v>29</v>
      </c>
      <c r="D11" s="35" t="s">
        <v>21</v>
      </c>
      <c r="E11" s="20" t="s">
        <v>43</v>
      </c>
      <c r="F11" s="15" t="s">
        <v>46</v>
      </c>
      <c r="G11" s="16" t="s">
        <v>48</v>
      </c>
      <c r="H11" s="21">
        <v>400</v>
      </c>
      <c r="I11" s="21">
        <v>100</v>
      </c>
      <c r="J11" s="21"/>
      <c r="K11" s="21">
        <v>660</v>
      </c>
      <c r="L11" s="21">
        <v>50</v>
      </c>
      <c r="M11" s="21"/>
      <c r="N11" s="21">
        <v>100</v>
      </c>
      <c r="O11" s="21">
        <v>50</v>
      </c>
      <c r="P11" s="17">
        <v>900</v>
      </c>
      <c r="Q11" s="21">
        <v>45</v>
      </c>
      <c r="R11" s="21">
        <v>100</v>
      </c>
      <c r="S11" s="21">
        <v>1405</v>
      </c>
      <c r="T11" s="21"/>
      <c r="U11" s="21">
        <v>200</v>
      </c>
      <c r="V11" s="21"/>
      <c r="W11" s="17">
        <f t="shared" si="0"/>
        <v>4010</v>
      </c>
      <c r="X11" s="5">
        <v>22.35</v>
      </c>
      <c r="Y11" s="5">
        <f t="shared" si="1"/>
        <v>89623.5</v>
      </c>
      <c r="Z11" s="48"/>
    </row>
    <row r="12" spans="1:26" s="7" customFormat="1" ht="133.5" x14ac:dyDescent="0.25">
      <c r="A12" s="48"/>
      <c r="B12" s="13">
        <v>10</v>
      </c>
      <c r="C12" s="34" t="s">
        <v>30</v>
      </c>
      <c r="D12" s="36" t="s">
        <v>21</v>
      </c>
      <c r="E12" s="20" t="s">
        <v>51</v>
      </c>
      <c r="F12" s="15" t="s">
        <v>52</v>
      </c>
      <c r="G12" s="16" t="s">
        <v>48</v>
      </c>
      <c r="H12" s="21">
        <v>200</v>
      </c>
      <c r="I12" s="21">
        <v>100</v>
      </c>
      <c r="J12" s="21">
        <v>40</v>
      </c>
      <c r="K12" s="21">
        <v>160</v>
      </c>
      <c r="L12" s="21">
        <v>100</v>
      </c>
      <c r="M12" s="21">
        <v>500</v>
      </c>
      <c r="N12" s="21">
        <v>50</v>
      </c>
      <c r="O12" s="21"/>
      <c r="P12" s="17">
        <v>40</v>
      </c>
      <c r="Q12" s="21">
        <v>45</v>
      </c>
      <c r="R12" s="21"/>
      <c r="S12" s="21">
        <v>355</v>
      </c>
      <c r="T12" s="21"/>
      <c r="U12" s="21">
        <v>200</v>
      </c>
      <c r="V12" s="21">
        <v>120</v>
      </c>
      <c r="W12" s="17">
        <f t="shared" si="0"/>
        <v>1910</v>
      </c>
      <c r="X12" s="5">
        <v>40</v>
      </c>
      <c r="Y12" s="5">
        <f t="shared" si="1"/>
        <v>76400</v>
      </c>
      <c r="Z12" s="48"/>
    </row>
    <row r="13" spans="1:26" s="7" customFormat="1" ht="133.5" x14ac:dyDescent="0.25">
      <c r="A13" s="48"/>
      <c r="B13" s="19">
        <v>11</v>
      </c>
      <c r="C13" s="34" t="s">
        <v>31</v>
      </c>
      <c r="D13" s="36" t="s">
        <v>21</v>
      </c>
      <c r="E13" s="20" t="s">
        <v>51</v>
      </c>
      <c r="F13" s="15" t="s">
        <v>52</v>
      </c>
      <c r="G13" s="16" t="s">
        <v>48</v>
      </c>
      <c r="H13" s="21"/>
      <c r="I13" s="21">
        <v>40</v>
      </c>
      <c r="J13" s="21"/>
      <c r="K13" s="21">
        <v>40</v>
      </c>
      <c r="L13" s="21">
        <v>25</v>
      </c>
      <c r="M13" s="21"/>
      <c r="N13" s="21"/>
      <c r="O13" s="21"/>
      <c r="P13" s="17"/>
      <c r="Q13" s="21"/>
      <c r="R13" s="21"/>
      <c r="S13" s="21"/>
      <c r="T13" s="21"/>
      <c r="U13" s="21"/>
      <c r="V13" s="21"/>
      <c r="W13" s="17">
        <f t="shared" si="0"/>
        <v>105</v>
      </c>
      <c r="X13" s="5">
        <v>37.97</v>
      </c>
      <c r="Y13" s="5">
        <f t="shared" si="1"/>
        <v>3986.85</v>
      </c>
      <c r="Z13" s="48"/>
    </row>
    <row r="14" spans="1:26" s="7" customFormat="1" ht="133.5" x14ac:dyDescent="0.25">
      <c r="A14" s="48"/>
      <c r="B14" s="19">
        <v>12</v>
      </c>
      <c r="C14" s="34" t="s">
        <v>32</v>
      </c>
      <c r="D14" s="36" t="s">
        <v>21</v>
      </c>
      <c r="E14" s="20" t="s">
        <v>51</v>
      </c>
      <c r="F14" s="15" t="s">
        <v>52</v>
      </c>
      <c r="G14" s="16" t="s">
        <v>48</v>
      </c>
      <c r="H14" s="21"/>
      <c r="I14" s="21">
        <v>40</v>
      </c>
      <c r="J14" s="23"/>
      <c r="K14" s="23">
        <v>400</v>
      </c>
      <c r="L14" s="21">
        <v>25</v>
      </c>
      <c r="M14" s="21"/>
      <c r="N14" s="23"/>
      <c r="O14" s="23"/>
      <c r="P14" s="17"/>
      <c r="Q14" s="23">
        <v>3</v>
      </c>
      <c r="R14" s="21"/>
      <c r="S14" s="21"/>
      <c r="T14" s="21"/>
      <c r="U14" s="21"/>
      <c r="V14" s="21">
        <v>50</v>
      </c>
      <c r="W14" s="17">
        <f t="shared" si="0"/>
        <v>518</v>
      </c>
      <c r="X14" s="5">
        <v>40</v>
      </c>
      <c r="Y14" s="5">
        <f t="shared" si="1"/>
        <v>20720</v>
      </c>
      <c r="Z14" s="48"/>
    </row>
    <row r="15" spans="1:26" s="7" customFormat="1" ht="173.25" x14ac:dyDescent="0.25">
      <c r="A15" s="49">
        <v>2</v>
      </c>
      <c r="B15" s="37">
        <v>13</v>
      </c>
      <c r="C15" s="38" t="s">
        <v>41</v>
      </c>
      <c r="D15" s="39" t="s">
        <v>33</v>
      </c>
      <c r="E15" s="40" t="s">
        <v>44</v>
      </c>
      <c r="F15" s="41" t="s">
        <v>47</v>
      </c>
      <c r="G15" s="42" t="s">
        <v>49</v>
      </c>
      <c r="H15" s="43">
        <v>15</v>
      </c>
      <c r="I15" s="43">
        <v>1</v>
      </c>
      <c r="J15" s="42">
        <v>6</v>
      </c>
      <c r="K15" s="42">
        <v>1</v>
      </c>
      <c r="L15" s="43"/>
      <c r="M15" s="43"/>
      <c r="N15" s="42"/>
      <c r="O15" s="42"/>
      <c r="P15" s="44">
        <v>7</v>
      </c>
      <c r="Q15" s="42"/>
      <c r="R15" s="43"/>
      <c r="S15" s="43"/>
      <c r="T15" s="43"/>
      <c r="U15" s="43"/>
      <c r="V15" s="43"/>
      <c r="W15" s="44">
        <f t="shared" si="0"/>
        <v>30</v>
      </c>
      <c r="X15" s="52">
        <v>3269.75</v>
      </c>
      <c r="Y15" s="52">
        <f t="shared" si="1"/>
        <v>98092.5</v>
      </c>
      <c r="Z15" s="55">
        <f>SUM(Y15:Y17)</f>
        <v>187643.41</v>
      </c>
    </row>
    <row r="16" spans="1:26" s="7" customFormat="1" ht="173.25" x14ac:dyDescent="0.25">
      <c r="A16" s="50"/>
      <c r="B16" s="45">
        <v>14</v>
      </c>
      <c r="C16" s="38" t="s">
        <v>42</v>
      </c>
      <c r="D16" s="39" t="s">
        <v>34</v>
      </c>
      <c r="E16" s="40" t="s">
        <v>44</v>
      </c>
      <c r="F16" s="41" t="s">
        <v>47</v>
      </c>
      <c r="G16" s="42" t="s">
        <v>49</v>
      </c>
      <c r="H16" s="43"/>
      <c r="I16" s="43">
        <v>1</v>
      </c>
      <c r="J16" s="42"/>
      <c r="K16" s="42"/>
      <c r="L16" s="43"/>
      <c r="M16" s="43"/>
      <c r="N16" s="42"/>
      <c r="O16" s="42"/>
      <c r="P16" s="44">
        <v>5</v>
      </c>
      <c r="Q16" s="42"/>
      <c r="R16" s="43"/>
      <c r="S16" s="43"/>
      <c r="T16" s="43"/>
      <c r="U16" s="43"/>
      <c r="V16" s="43"/>
      <c r="W16" s="44">
        <f t="shared" si="0"/>
        <v>6</v>
      </c>
      <c r="X16" s="52">
        <v>3651.71</v>
      </c>
      <c r="Y16" s="52">
        <f t="shared" si="1"/>
        <v>21910.260000000002</v>
      </c>
      <c r="Z16" s="53"/>
    </row>
    <row r="17" spans="1:26" s="7" customFormat="1" ht="173.25" x14ac:dyDescent="0.25">
      <c r="A17" s="50"/>
      <c r="B17" s="45">
        <v>15</v>
      </c>
      <c r="C17" s="38" t="s">
        <v>35</v>
      </c>
      <c r="D17" s="39" t="s">
        <v>34</v>
      </c>
      <c r="E17" s="40" t="s">
        <v>44</v>
      </c>
      <c r="F17" s="41" t="s">
        <v>47</v>
      </c>
      <c r="G17" s="42" t="s">
        <v>49</v>
      </c>
      <c r="H17" s="43">
        <v>5</v>
      </c>
      <c r="I17" s="43">
        <v>1</v>
      </c>
      <c r="J17" s="43"/>
      <c r="K17" s="43"/>
      <c r="L17" s="43"/>
      <c r="M17" s="43"/>
      <c r="N17" s="43"/>
      <c r="O17" s="43"/>
      <c r="P17" s="44">
        <v>3</v>
      </c>
      <c r="Q17" s="43"/>
      <c r="R17" s="43"/>
      <c r="S17" s="43"/>
      <c r="T17" s="43"/>
      <c r="U17" s="43"/>
      <c r="V17" s="43">
        <v>2</v>
      </c>
      <c r="W17" s="44">
        <f t="shared" si="0"/>
        <v>11</v>
      </c>
      <c r="X17" s="52">
        <v>6149.15</v>
      </c>
      <c r="Y17" s="52">
        <f t="shared" si="1"/>
        <v>67640.649999999994</v>
      </c>
      <c r="Z17" s="53"/>
    </row>
    <row r="18" spans="1:26" s="7" customFormat="1" ht="45" x14ac:dyDescent="0.25">
      <c r="A18" s="46">
        <v>3</v>
      </c>
      <c r="B18" s="13">
        <v>16</v>
      </c>
      <c r="C18" s="9" t="s">
        <v>36</v>
      </c>
      <c r="D18" s="11" t="s">
        <v>37</v>
      </c>
      <c r="E18" s="20" t="s">
        <v>45</v>
      </c>
      <c r="F18" s="15" t="s">
        <v>46</v>
      </c>
      <c r="G18" s="16" t="s">
        <v>48</v>
      </c>
      <c r="H18" s="21">
        <v>45</v>
      </c>
      <c r="I18" s="21">
        <v>5</v>
      </c>
      <c r="J18" s="21">
        <v>4</v>
      </c>
      <c r="K18" s="21">
        <v>24</v>
      </c>
      <c r="L18" s="21"/>
      <c r="M18" s="21"/>
      <c r="N18" s="21"/>
      <c r="O18" s="21"/>
      <c r="P18" s="17">
        <v>15</v>
      </c>
      <c r="Q18" s="21">
        <v>8</v>
      </c>
      <c r="R18" s="21"/>
      <c r="S18" s="21"/>
      <c r="T18" s="21"/>
      <c r="U18" s="21"/>
      <c r="V18" s="21">
        <v>4</v>
      </c>
      <c r="W18" s="17">
        <f t="shared" si="0"/>
        <v>105</v>
      </c>
      <c r="X18" s="5">
        <v>552</v>
      </c>
      <c r="Y18" s="5">
        <f t="shared" si="1"/>
        <v>57960</v>
      </c>
      <c r="Z18" s="54">
        <f>SUM(Y18:Y21)</f>
        <v>343084.27999999997</v>
      </c>
    </row>
    <row r="19" spans="1:26" s="7" customFormat="1" ht="45" x14ac:dyDescent="0.25">
      <c r="A19" s="46"/>
      <c r="B19" s="19">
        <v>17</v>
      </c>
      <c r="C19" s="9" t="s">
        <v>38</v>
      </c>
      <c r="D19" s="11" t="s">
        <v>37</v>
      </c>
      <c r="E19" s="20" t="s">
        <v>45</v>
      </c>
      <c r="F19" s="15" t="s">
        <v>46</v>
      </c>
      <c r="G19" s="16" t="s">
        <v>48</v>
      </c>
      <c r="H19" s="21">
        <v>5</v>
      </c>
      <c r="I19" s="21">
        <v>2</v>
      </c>
      <c r="J19" s="21">
        <v>4</v>
      </c>
      <c r="K19" s="21">
        <v>20</v>
      </c>
      <c r="L19" s="21"/>
      <c r="M19" s="21"/>
      <c r="N19" s="21"/>
      <c r="O19" s="21"/>
      <c r="P19" s="17">
        <v>11</v>
      </c>
      <c r="Q19" s="21">
        <v>8</v>
      </c>
      <c r="R19" s="21"/>
      <c r="S19" s="21"/>
      <c r="T19" s="21"/>
      <c r="U19" s="21"/>
      <c r="V19" s="21"/>
      <c r="W19" s="17">
        <f t="shared" si="0"/>
        <v>50</v>
      </c>
      <c r="X19" s="5">
        <v>626.86</v>
      </c>
      <c r="Y19" s="5">
        <f t="shared" si="1"/>
        <v>31343</v>
      </c>
      <c r="Z19" s="48"/>
    </row>
    <row r="20" spans="1:26" s="7" customFormat="1" ht="45" x14ac:dyDescent="0.25">
      <c r="A20" s="46"/>
      <c r="B20" s="19">
        <v>18</v>
      </c>
      <c r="C20" s="9" t="s">
        <v>39</v>
      </c>
      <c r="D20" s="11" t="s">
        <v>37</v>
      </c>
      <c r="E20" s="20" t="s">
        <v>45</v>
      </c>
      <c r="F20" s="15" t="s">
        <v>46</v>
      </c>
      <c r="G20" s="16" t="s">
        <v>48</v>
      </c>
      <c r="H20" s="21"/>
      <c r="I20" s="21">
        <v>2</v>
      </c>
      <c r="J20" s="21">
        <v>4</v>
      </c>
      <c r="K20" s="21">
        <v>20</v>
      </c>
      <c r="L20" s="21"/>
      <c r="M20" s="21"/>
      <c r="N20" s="21"/>
      <c r="O20" s="21"/>
      <c r="P20" s="17">
        <v>8</v>
      </c>
      <c r="Q20" s="21">
        <v>8</v>
      </c>
      <c r="R20" s="21"/>
      <c r="S20" s="21"/>
      <c r="T20" s="21"/>
      <c r="U20" s="21"/>
      <c r="V20" s="21"/>
      <c r="W20" s="17">
        <f t="shared" si="0"/>
        <v>42</v>
      </c>
      <c r="X20" s="5">
        <v>624</v>
      </c>
      <c r="Y20" s="5">
        <f t="shared" si="1"/>
        <v>26208</v>
      </c>
      <c r="Z20" s="48"/>
    </row>
    <row r="21" spans="1:26" s="7" customFormat="1" ht="60" x14ac:dyDescent="0.25">
      <c r="A21" s="47"/>
      <c r="B21" s="19">
        <v>19</v>
      </c>
      <c r="C21" s="10" t="s">
        <v>40</v>
      </c>
      <c r="D21" s="11" t="s">
        <v>37</v>
      </c>
      <c r="E21" s="20" t="s">
        <v>45</v>
      </c>
      <c r="F21" s="15" t="s">
        <v>46</v>
      </c>
      <c r="G21" s="16" t="s">
        <v>48</v>
      </c>
      <c r="H21" s="21">
        <v>10</v>
      </c>
      <c r="I21" s="21">
        <v>2</v>
      </c>
      <c r="J21" s="21"/>
      <c r="K21" s="21">
        <v>24</v>
      </c>
      <c r="L21" s="21">
        <v>2</v>
      </c>
      <c r="M21" s="21"/>
      <c r="N21" s="21"/>
      <c r="O21" s="21"/>
      <c r="P21" s="21">
        <v>30</v>
      </c>
      <c r="Q21" s="21">
        <v>30</v>
      </c>
      <c r="R21" s="21"/>
      <c r="S21" s="21"/>
      <c r="T21" s="21"/>
      <c r="U21" s="21">
        <v>100</v>
      </c>
      <c r="V21" s="21"/>
      <c r="W21" s="21">
        <f t="shared" si="0"/>
        <v>198</v>
      </c>
      <c r="X21" s="5">
        <v>1149.3599999999999</v>
      </c>
      <c r="Y21" s="5">
        <f t="shared" si="1"/>
        <v>227573.27999999997</v>
      </c>
      <c r="Z21" s="48"/>
    </row>
    <row r="22" spans="1:26" s="6" customFormat="1" ht="19.5" customHeight="1" x14ac:dyDescent="0.25"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6"/>
      <c r="W22" s="25"/>
      <c r="Y22" s="8" t="s">
        <v>55</v>
      </c>
      <c r="Z22" s="56">
        <f>SUM(Y3:Y21)</f>
        <v>1132702.1199999999</v>
      </c>
    </row>
    <row r="23" spans="1:26" x14ac:dyDescent="0.25">
      <c r="C23" s="4"/>
    </row>
    <row r="24" spans="1:26" x14ac:dyDescent="0.25">
      <c r="C24" s="4"/>
    </row>
    <row r="25" spans="1:26" x14ac:dyDescent="0.25">
      <c r="C25" s="4"/>
    </row>
    <row r="26" spans="1:26" x14ac:dyDescent="0.25">
      <c r="C26" s="4"/>
    </row>
    <row r="27" spans="1:26" x14ac:dyDescent="0.25">
      <c r="C27" s="4"/>
    </row>
    <row r="28" spans="1:26" x14ac:dyDescent="0.25">
      <c r="C28" s="4"/>
    </row>
    <row r="29" spans="1:26" x14ac:dyDescent="0.25">
      <c r="C29" s="4"/>
    </row>
    <row r="30" spans="1:26" x14ac:dyDescent="0.25">
      <c r="C30" s="4"/>
    </row>
    <row r="31" spans="1:26" x14ac:dyDescent="0.25">
      <c r="C31" s="4"/>
    </row>
  </sheetData>
  <mergeCells count="7">
    <mergeCell ref="Z15:Z17"/>
    <mergeCell ref="Z18:Z21"/>
    <mergeCell ref="A18:A21"/>
    <mergeCell ref="A3:A14"/>
    <mergeCell ref="A15:A17"/>
    <mergeCell ref="A1:Z1"/>
    <mergeCell ref="Z3:Z14"/>
  </mergeCells>
  <phoneticPr fontId="6" type="noConversion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ERICO KRETZER JUNIOR</cp:lastModifiedBy>
  <cp:lastPrinted>2023-08-30T16:51:01Z</cp:lastPrinted>
  <dcterms:created xsi:type="dcterms:W3CDTF">2017-11-06T16:56:11Z</dcterms:created>
  <dcterms:modified xsi:type="dcterms:W3CDTF">2023-10-25T17:12:22Z</dcterms:modified>
</cp:coreProperties>
</file>